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B7" i="1"/>
  <c r="C28"/>
  <c r="B28"/>
  <c r="C26"/>
  <c r="B26"/>
  <c r="B32" l="1"/>
  <c r="C30"/>
  <c r="B30"/>
  <c r="C23"/>
  <c r="B23"/>
  <c r="C20"/>
  <c r="B20"/>
  <c r="C18"/>
  <c r="B18"/>
  <c r="C15"/>
  <c r="B15"/>
  <c r="C11"/>
  <c r="C7" s="1"/>
  <c r="B11"/>
  <c r="C8"/>
  <c r="B8"/>
</calcChain>
</file>

<file path=xl/sharedStrings.xml><?xml version="1.0" encoding="utf-8"?>
<sst xmlns="http://schemas.openxmlformats.org/spreadsheetml/2006/main" count="31" uniqueCount="22">
  <si>
    <t>Показник</t>
  </si>
  <si>
    <t>3110 Придбання обладнання і предметів довгострокового користування</t>
  </si>
  <si>
    <t>3132 Капітальний ремонт інших об'єктів</t>
  </si>
  <si>
    <t>3131 Капітальний ремонт житлового фонду (приміщень)</t>
  </si>
  <si>
    <t>3141 Реконструкція житлового фонду (приміщень)</t>
  </si>
  <si>
    <t>3210 Капітальні трансферти підприємствам (установам, організаціям)</t>
  </si>
  <si>
    <t>3122 Капітальне будівництво (придбання) інших об'єктів</t>
  </si>
  <si>
    <t>3142 Реконструкція та реставрація інших об'єктів</t>
  </si>
  <si>
    <t xml:space="preserve">1216090 Інша діяльність у сфері житлово-комунального господарства </t>
  </si>
  <si>
    <t xml:space="preserve">1217670 Внески до статутного капіталу суб’єктів господарювання </t>
  </si>
  <si>
    <t xml:space="preserve">1217310 Будівництво об'єктів житлово-комунального господарства </t>
  </si>
  <si>
    <t>1216090 Інша діяльність у сфері житлово-комунального господарства</t>
  </si>
  <si>
    <t>1217361  Виконання інвестиційних проектів за рахунок коштів державного фонду регіонального розвитку</t>
  </si>
  <si>
    <t xml:space="preserve">1217640 Заходи з енергозбереження </t>
  </si>
  <si>
    <t xml:space="preserve">1210160 Керівництво і управління у відповідній сфері у містах (місті Києві), селищах, селах, об’єднаних територіальних громадах </t>
  </si>
  <si>
    <t>1216011 Експлуатація та технічне обслуговування житлового фонду</t>
  </si>
  <si>
    <t xml:space="preserve">1216030 Організація благоустрою населених пунктів </t>
  </si>
  <si>
    <t xml:space="preserve">Затверджений план на рік з урахуванням змін , грн.
</t>
  </si>
  <si>
    <t>1217462 Утримання та розвиток автомобільних доріг та дорожньої інфраструктури за рахунок субвенції з  державного бюджету</t>
  </si>
  <si>
    <t>Всього, в тому числі:</t>
  </si>
  <si>
    <t xml:space="preserve">Касові видатки (оплачено) станом на 12.11.2021 р.,грн.
</t>
  </si>
  <si>
    <t>Інформація щодо використання коштів бюджету розвитку по управлінні житлово-комунального господарства, благоустрою та екології ТМР станом на 12.11.2021 р.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</si>
</sst>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5" fillId="0" borderId="2" xfId="0" applyNumberFormat="1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vertical="top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6" xfId="0" applyNumberFormat="1" applyFont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Fill="1"/>
    <xf numFmtId="4" fontId="9" fillId="2" borderId="3" xfId="0" applyNumberFormat="1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4" fontId="10" fillId="2" borderId="3" xfId="0" applyNumberFormat="1" applyFont="1" applyFill="1" applyBorder="1" applyAlignment="1">
      <alignment vertical="top" wrapText="1"/>
    </xf>
    <xf numFmtId="4" fontId="2" fillId="0" borderId="9" xfId="0" applyNumberFormat="1" applyFont="1" applyFill="1" applyBorder="1" applyAlignment="1">
      <alignment vertical="top" wrapText="1"/>
    </xf>
    <xf numFmtId="4" fontId="2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7" fillId="0" borderId="0" xfId="0" applyFont="1" applyFill="1"/>
    <xf numFmtId="4" fontId="8" fillId="2" borderId="7" xfId="0" applyNumberFormat="1" applyFont="1" applyFill="1" applyBorder="1" applyAlignment="1">
      <alignment vertical="top" wrapText="1"/>
    </xf>
    <xf numFmtId="4" fontId="8" fillId="2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4" fontId="4" fillId="2" borderId="3" xfId="0" applyNumberFormat="1" applyFont="1" applyFill="1" applyBorder="1" applyAlignment="1">
      <alignment vertical="top" wrapText="1"/>
    </xf>
    <xf numFmtId="0" fontId="11" fillId="0" borderId="0" xfId="0" applyFont="1" applyFill="1"/>
    <xf numFmtId="4" fontId="4" fillId="2" borderId="6" xfId="0" applyNumberFormat="1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Fill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top" wrapText="1"/>
    </xf>
    <xf numFmtId="4" fontId="8" fillId="2" borderId="12" xfId="0" applyNumberFormat="1" applyFont="1" applyFill="1" applyBorder="1" applyAlignment="1">
      <alignment horizontal="right" vertical="center"/>
    </xf>
    <xf numFmtId="4" fontId="0" fillId="0" borderId="11" xfId="0" applyNumberFormat="1" applyFont="1" applyBorder="1" applyAlignment="1">
      <alignment horizontal="right" vertical="center"/>
    </xf>
    <xf numFmtId="4" fontId="1" fillId="2" borderId="11" xfId="0" applyNumberFormat="1" applyFont="1" applyFill="1" applyBorder="1" applyAlignment="1">
      <alignment horizontal="right" vertical="center"/>
    </xf>
    <xf numFmtId="4" fontId="4" fillId="2" borderId="11" xfId="0" applyNumberFormat="1" applyFont="1" applyFill="1" applyBorder="1" applyAlignment="1">
      <alignment horizontal="right" vertical="center"/>
    </xf>
    <xf numFmtId="4" fontId="6" fillId="0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vertical="top" wrapText="1"/>
    </xf>
    <xf numFmtId="4" fontId="6" fillId="0" borderId="14" xfId="0" applyNumberFormat="1" applyFont="1" applyFill="1" applyBorder="1" applyAlignment="1">
      <alignment vertical="top" wrapText="1"/>
    </xf>
    <xf numFmtId="4" fontId="13" fillId="0" borderId="15" xfId="0" applyNumberFormat="1" applyFont="1" applyBorder="1" applyAlignment="1">
      <alignment horizontal="right" vertical="center"/>
    </xf>
    <xf numFmtId="4" fontId="6" fillId="0" borderId="16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A2" sqref="A2:A5"/>
    </sheetView>
  </sheetViews>
  <sheetFormatPr defaultColWidth="19.21875" defaultRowHeight="12"/>
  <cols>
    <col min="1" max="1" width="46.33203125" style="1" customWidth="1"/>
    <col min="2" max="2" width="22.33203125" style="1" customWidth="1"/>
    <col min="3" max="3" width="25.33203125" style="1" customWidth="1"/>
    <col min="4" max="16384" width="19.21875" style="2"/>
  </cols>
  <sheetData>
    <row r="1" spans="1:7" s="1" customFormat="1" ht="46.8" customHeight="1" thickBot="1">
      <c r="A1" s="39" t="s">
        <v>21</v>
      </c>
      <c r="B1" s="39"/>
      <c r="C1" s="39"/>
    </row>
    <row r="2" spans="1:7" ht="12" customHeight="1">
      <c r="A2" s="40" t="s">
        <v>0</v>
      </c>
      <c r="B2" s="42" t="s">
        <v>17</v>
      </c>
      <c r="C2" s="44" t="s">
        <v>20</v>
      </c>
    </row>
    <row r="3" spans="1:7" ht="12" customHeight="1">
      <c r="A3" s="41"/>
      <c r="B3" s="43"/>
      <c r="C3" s="45"/>
    </row>
    <row r="4" spans="1:7" ht="12" customHeight="1">
      <c r="A4" s="41"/>
      <c r="B4" s="43"/>
      <c r="C4" s="45"/>
    </row>
    <row r="5" spans="1:7" ht="6" customHeight="1">
      <c r="A5" s="41"/>
      <c r="B5" s="43"/>
      <c r="C5" s="45"/>
    </row>
    <row r="6" spans="1:7" ht="14.4" thickBot="1">
      <c r="A6" s="27">
        <v>1</v>
      </c>
      <c r="B6" s="3">
        <v>2</v>
      </c>
      <c r="C6" s="28">
        <v>3</v>
      </c>
    </row>
    <row r="7" spans="1:7" s="17" customFormat="1" ht="16.2" thickBot="1">
      <c r="A7" s="13" t="s">
        <v>19</v>
      </c>
      <c r="B7" s="14">
        <f>B8+B11+B15+B18+B20+B23+B26+B30+B32+B28</f>
        <v>589633040.5</v>
      </c>
      <c r="C7" s="14">
        <f>C8+C11+C15+C18+C20+C23+C26+C30+C32+C28</f>
        <v>250070666.28000003</v>
      </c>
      <c r="D7" s="15"/>
      <c r="E7" s="16"/>
      <c r="F7" s="16"/>
      <c r="G7" s="15"/>
    </row>
    <row r="8" spans="1:7" s="8" customFormat="1" ht="49.2" customHeight="1">
      <c r="A8" s="18" t="s">
        <v>14</v>
      </c>
      <c r="B8" s="19">
        <f>B9+B10</f>
        <v>1699000</v>
      </c>
      <c r="C8" s="29">
        <f>C9+C10</f>
        <v>306864.19</v>
      </c>
      <c r="D8" s="20"/>
      <c r="E8" s="38"/>
      <c r="F8" s="20"/>
      <c r="G8" s="20"/>
    </row>
    <row r="9" spans="1:7" ht="31.8" customHeight="1">
      <c r="A9" s="4" t="s">
        <v>1</v>
      </c>
      <c r="B9" s="5">
        <v>299000</v>
      </c>
      <c r="C9" s="30">
        <v>49800</v>
      </c>
      <c r="D9" s="11"/>
      <c r="E9" s="11"/>
      <c r="F9" s="11"/>
      <c r="G9" s="11"/>
    </row>
    <row r="10" spans="1:7" ht="16.8" customHeight="1">
      <c r="A10" s="4" t="s">
        <v>2</v>
      </c>
      <c r="B10" s="5">
        <v>1400000</v>
      </c>
      <c r="C10" s="30">
        <v>257064.19</v>
      </c>
      <c r="D10" s="11"/>
      <c r="E10" s="11"/>
      <c r="F10" s="11"/>
      <c r="G10" s="11"/>
    </row>
    <row r="11" spans="1:7" s="8" customFormat="1" ht="27.6">
      <c r="A11" s="21" t="s">
        <v>15</v>
      </c>
      <c r="B11" s="10">
        <f>B12+B13+B14</f>
        <v>76600000</v>
      </c>
      <c r="C11" s="31">
        <f>C12+C13+C14</f>
        <v>54673592.750000007</v>
      </c>
      <c r="D11" s="20"/>
      <c r="E11" s="20"/>
      <c r="F11" s="20"/>
      <c r="G11" s="20"/>
    </row>
    <row r="12" spans="1:7" ht="17.399999999999999" customHeight="1">
      <c r="A12" s="4" t="s">
        <v>3</v>
      </c>
      <c r="B12" s="5">
        <v>19800000</v>
      </c>
      <c r="C12" s="30">
        <v>13728868.130000001</v>
      </c>
      <c r="D12" s="11"/>
      <c r="E12" s="11"/>
      <c r="F12" s="11"/>
      <c r="G12" s="11"/>
    </row>
    <row r="13" spans="1:7" ht="19.8" customHeight="1">
      <c r="A13" s="4" t="s">
        <v>2</v>
      </c>
      <c r="B13" s="5">
        <v>56300000</v>
      </c>
      <c r="C13" s="30">
        <v>40542825.810000002</v>
      </c>
    </row>
    <row r="14" spans="1:7" ht="19.2" customHeight="1">
      <c r="A14" s="4" t="s">
        <v>4</v>
      </c>
      <c r="B14" s="5">
        <v>500000</v>
      </c>
      <c r="C14" s="30">
        <v>401898.81</v>
      </c>
    </row>
    <row r="15" spans="1:7" s="22" customFormat="1" ht="27.6">
      <c r="A15" s="21" t="s">
        <v>16</v>
      </c>
      <c r="B15" s="10">
        <f>B17+B16</f>
        <v>74973500</v>
      </c>
      <c r="C15" s="31">
        <f>C17+C16</f>
        <v>39115565.210000001</v>
      </c>
    </row>
    <row r="16" spans="1:7" ht="28.2" customHeight="1">
      <c r="A16" s="4" t="s">
        <v>1</v>
      </c>
      <c r="B16" s="5">
        <v>150000</v>
      </c>
      <c r="C16" s="30">
        <v>115000</v>
      </c>
    </row>
    <row r="17" spans="1:3" ht="15.6" customHeight="1">
      <c r="A17" s="4" t="s">
        <v>2</v>
      </c>
      <c r="B17" s="5">
        <v>74823500</v>
      </c>
      <c r="C17" s="30">
        <v>39000565.210000001</v>
      </c>
    </row>
    <row r="18" spans="1:3" ht="26.4">
      <c r="A18" s="9" t="s">
        <v>11</v>
      </c>
      <c r="B18" s="10">
        <f>B19</f>
        <v>6972081</v>
      </c>
      <c r="C18" s="31">
        <f>C19</f>
        <v>3810316.25</v>
      </c>
    </row>
    <row r="19" spans="1:3" ht="28.8" customHeight="1">
      <c r="A19" s="4" t="s">
        <v>5</v>
      </c>
      <c r="B19" s="5">
        <v>6972081</v>
      </c>
      <c r="C19" s="30">
        <v>3810316.25</v>
      </c>
    </row>
    <row r="20" spans="1:3" s="22" customFormat="1" ht="27.6">
      <c r="A20" s="21" t="s">
        <v>10</v>
      </c>
      <c r="B20" s="10">
        <f>B21+B22</f>
        <v>11570000</v>
      </c>
      <c r="C20" s="31">
        <f>C21+C22</f>
        <v>8776188.5999999996</v>
      </c>
    </row>
    <row r="21" spans="1:3" ht="26.4">
      <c r="A21" s="4" t="s">
        <v>6</v>
      </c>
      <c r="B21" s="5">
        <v>7950000</v>
      </c>
      <c r="C21" s="30">
        <v>6281004.7699999996</v>
      </c>
    </row>
    <row r="22" spans="1:3" ht="19.8" customHeight="1">
      <c r="A22" s="4" t="s">
        <v>7</v>
      </c>
      <c r="B22" s="5">
        <v>3620000</v>
      </c>
      <c r="C22" s="30">
        <v>2495183.83</v>
      </c>
    </row>
    <row r="23" spans="1:3" s="22" customFormat="1" ht="41.4">
      <c r="A23" s="21" t="s">
        <v>12</v>
      </c>
      <c r="B23" s="7">
        <f>B24+B25</f>
        <v>12150000</v>
      </c>
      <c r="C23" s="32">
        <f>C24+C25</f>
        <v>6737380.5599999996</v>
      </c>
    </row>
    <row r="24" spans="1:3" ht="26.4">
      <c r="A24" s="4" t="s">
        <v>6</v>
      </c>
      <c r="B24" s="5">
        <v>12150000</v>
      </c>
      <c r="C24" s="30">
        <v>6737380.5599999996</v>
      </c>
    </row>
    <row r="25" spans="1:3" ht="13.2">
      <c r="A25" s="4" t="s">
        <v>7</v>
      </c>
      <c r="B25" s="24"/>
      <c r="C25" s="33"/>
    </row>
    <row r="26" spans="1:3" s="22" customFormat="1" ht="13.8">
      <c r="A26" s="21" t="s">
        <v>13</v>
      </c>
      <c r="B26" s="7">
        <f>B27</f>
        <v>275771585</v>
      </c>
      <c r="C26" s="7">
        <f>C27</f>
        <v>9753885.4199999999</v>
      </c>
    </row>
    <row r="27" spans="1:3" ht="25.8" customHeight="1">
      <c r="A27" s="4" t="s">
        <v>7</v>
      </c>
      <c r="B27" s="5">
        <v>275771585</v>
      </c>
      <c r="C27" s="30">
        <v>9753885.4199999999</v>
      </c>
    </row>
    <row r="28" spans="1:3" s="17" customFormat="1" ht="41.4">
      <c r="A28" s="21" t="s">
        <v>18</v>
      </c>
      <c r="B28" s="7">
        <f>B29</f>
        <v>71461874.5</v>
      </c>
      <c r="C28" s="23">
        <f>C29</f>
        <v>71461873.299999997</v>
      </c>
    </row>
    <row r="29" spans="1:3" ht="14.4">
      <c r="A29" s="4" t="s">
        <v>7</v>
      </c>
      <c r="B29" s="5">
        <v>71461874.5</v>
      </c>
      <c r="C29" s="6">
        <v>71461873.299999997</v>
      </c>
    </row>
    <row r="30" spans="1:3" s="22" customFormat="1" ht="27.6">
      <c r="A30" s="21" t="s">
        <v>9</v>
      </c>
      <c r="B30" s="10">
        <f>B31</f>
        <v>55435000</v>
      </c>
      <c r="C30" s="31">
        <f>C31</f>
        <v>55435000</v>
      </c>
    </row>
    <row r="31" spans="1:3" ht="28.2" customHeight="1">
      <c r="A31" s="4" t="s">
        <v>5</v>
      </c>
      <c r="B31" s="5">
        <v>55435000</v>
      </c>
      <c r="C31" s="5">
        <v>55435000</v>
      </c>
    </row>
    <row r="32" spans="1:3" ht="27.6">
      <c r="A32" s="12" t="s">
        <v>8</v>
      </c>
      <c r="B32" s="12">
        <f>B33</f>
        <v>3000000</v>
      </c>
      <c r="C32" s="34"/>
    </row>
    <row r="33" spans="1:3" ht="30" customHeight="1">
      <c r="A33" s="4" t="s">
        <v>5</v>
      </c>
      <c r="B33" s="25">
        <v>3000000</v>
      </c>
      <c r="C33" s="33"/>
    </row>
    <row r="34" spans="1:3" ht="13.8" thickBot="1">
      <c r="A34" s="35"/>
      <c r="B34" s="36"/>
      <c r="C34" s="37"/>
    </row>
    <row r="45" spans="1:3">
      <c r="B45" s="26"/>
    </row>
  </sheetData>
  <mergeCells count="4">
    <mergeCell ref="A1:C1"/>
    <mergeCell ref="A2:A5"/>
    <mergeCell ref="B2:B5"/>
    <mergeCell ref="C2:C5"/>
  </mergeCells>
  <pageMargins left="1.1023622047244095" right="0.17" top="0.15748031496062992" bottom="0.19685039370078741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2021-11-15T10:02:29Z</dcterms:modified>
</cp:coreProperties>
</file>